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0263\Desktop\"/>
    </mc:Choice>
  </mc:AlternateContent>
  <bookViews>
    <workbookView xWindow="0" yWindow="0" windowWidth="28800" windowHeight="12435" activeTab="1"/>
  </bookViews>
  <sheets>
    <sheet name="ам.доллар" sheetId="1" r:id="rId1"/>
    <sheet name="Төгрөг" sheetId="2" r:id="rId2"/>
    <sheet name="Sheet3" sheetId="4" r:id="rId3"/>
    <sheet name="ТЗ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9" i="2"/>
  <c r="C8" i="2"/>
  <c r="C7" i="2"/>
  <c r="C6" i="2"/>
  <c r="C5" i="2"/>
  <c r="C27" i="3" l="1"/>
  <c r="C26" i="3"/>
  <c r="C23" i="3"/>
  <c r="D42" i="4" l="1"/>
  <c r="C11" i="1" l="1"/>
</calcChain>
</file>

<file path=xl/sharedStrings.xml><?xml version="1.0" encoding="utf-8"?>
<sst xmlns="http://schemas.openxmlformats.org/spreadsheetml/2006/main" count="37" uniqueCount="28">
  <si>
    <t>Тусгай зөвшөөрлийн төлбөр</t>
  </si>
  <si>
    <t>Сургалтын урамшуулал</t>
  </si>
  <si>
    <t xml:space="preserve">Төлөөлөгчийн газрын үйл ажиллагааны дэмжлэг </t>
  </si>
  <si>
    <t>/ам.доллар/</t>
  </si>
  <si>
    <t>Нийт дүн</t>
  </si>
  <si>
    <t>№</t>
  </si>
  <si>
    <t>Орон нутгийг хөгжүүлэх урамшуулал</t>
  </si>
  <si>
    <t>Газрын тосны тухай хуулийн 30, 31, 34 дүгээр зүйлд заасан төлбөр урамшуулал</t>
  </si>
  <si>
    <t>Нөөц ашигласны төлбөр</t>
  </si>
  <si>
    <t>Газрын тосны орлого</t>
  </si>
  <si>
    <t xml:space="preserve">БҮТЭЭГДЭХҮҮН ХУВААХ ГЭРЭЭНИЙ ДАГУУ ГЭРЭЭЛЭГЧДИЙН 2022 ОНД ТӨЛСӨН ТӨЛБӨРҮҮД </t>
  </si>
  <si>
    <t>Доншен</t>
  </si>
  <si>
    <t>ЖИ ӨҮ ЭЙЧ ХХК</t>
  </si>
  <si>
    <t>ТЭЛМЭНРЕСУРС ХК</t>
  </si>
  <si>
    <t>МЕТАН ГАЗ РЕСУРС</t>
  </si>
  <si>
    <t>ПЕТРОМАТАД</t>
  </si>
  <si>
    <t>ТҮМЭН-ОЙЛ ХХК</t>
  </si>
  <si>
    <t>ПЕТРОВИС РЕСУРС ХХК</t>
  </si>
  <si>
    <t>МАКС ОЙЛ ХХК</t>
  </si>
  <si>
    <t>СМАРТ ОЙЛ МОНГОЛИА ГХОХХК</t>
  </si>
  <si>
    <t>ТЕРРА ЭКСПЛОРЕРС ЛИМИТЕД МОНГОЛИА Х</t>
  </si>
  <si>
    <t>МОНГОЛЫН АЛТ МАК ХХК</t>
  </si>
  <si>
    <t>КАПКОРП МОНГОЛИА</t>
  </si>
  <si>
    <t>Зонхэнюутиан ХХК</t>
  </si>
  <si>
    <t>Петрочайна Дачин Тамсаг</t>
  </si>
  <si>
    <t>Тусгай зөвшөөрлийн төлбөр, үйлчилгээний хөлс</t>
  </si>
  <si>
    <t>Газрын тосны орлогоос /Нөөц ашигласны төлбөрт ногдох дүн/</t>
  </si>
  <si>
    <t>/сая төгрөг/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</si>
</sst>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rgb="FF676A6C"/>
      <name val="Arial"/>
      <family val="2"/>
    </font>
    <font>
      <sz val="8"/>
      <color rgb="FF222222"/>
      <name val="Arial"/>
      <family val="2"/>
    </font>
    <font>
      <sz val="8"/>
      <color rgb="FF000000"/>
      <name val="Arial"/>
      <family val="2"/>
    </font>
    <font>
      <b/>
      <sz val="8"/>
      <color rgb="FF676A6C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F9F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EBEBEB"/>
      </left>
      <right style="medium">
        <color rgb="FFEBEBEB"/>
      </right>
      <top style="medium">
        <color rgb="FFEBEBEB"/>
      </top>
      <bottom style="medium">
        <color rgb="FFEBEBEB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43" fontId="3" fillId="2" borderId="1" xfId="1" applyFont="1" applyFill="1" applyBorder="1" applyAlignment="1">
      <alignment vertic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0" fillId="0" borderId="0" xfId="0" applyNumberFormat="1"/>
    <xf numFmtId="4" fontId="5" fillId="0" borderId="0" xfId="0" applyNumberFormat="1" applyFont="1"/>
    <xf numFmtId="0" fontId="5" fillId="0" borderId="0" xfId="0" applyFont="1"/>
    <xf numFmtId="4" fontId="2" fillId="0" borderId="0" xfId="0" applyNumberFormat="1" applyFont="1" applyFill="1"/>
    <xf numFmtId="4" fontId="6" fillId="0" borderId="0" xfId="0" applyNumberFormat="1" applyFont="1"/>
    <xf numFmtId="0" fontId="3" fillId="0" borderId="0" xfId="0" applyFont="1" applyFill="1" applyBorder="1" applyAlignment="1">
      <alignment horizontal="center" vertical="center"/>
    </xf>
    <xf numFmtId="0" fontId="6" fillId="0" borderId="0" xfId="0" applyFont="1"/>
    <xf numFmtId="4" fontId="7" fillId="0" borderId="0" xfId="0" applyNumberFormat="1" applyFont="1"/>
    <xf numFmtId="4" fontId="8" fillId="0" borderId="0" xfId="0" applyNumberFormat="1" applyFont="1"/>
    <xf numFmtId="4" fontId="6" fillId="0" borderId="5" xfId="0" applyNumberFormat="1" applyFont="1" applyBorder="1" applyAlignment="1">
      <alignment horizontal="right" vertical="top" wrapText="1"/>
    </xf>
    <xf numFmtId="4" fontId="4" fillId="4" borderId="0" xfId="0" applyNumberFormat="1" applyFont="1" applyFill="1"/>
    <xf numFmtId="43" fontId="9" fillId="0" borderId="0" xfId="1" applyFont="1"/>
    <xf numFmtId="43" fontId="9" fillId="3" borderId="4" xfId="1" applyFont="1" applyFill="1" applyBorder="1" applyAlignment="1">
      <alignment horizontal="right" vertical="top" wrapText="1"/>
    </xf>
    <xf numFmtId="43" fontId="9" fillId="0" borderId="0" xfId="1" applyFont="1" applyFill="1"/>
    <xf numFmtId="43" fontId="9" fillId="5" borderId="4" xfId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workbookViewId="0">
      <selection activeCell="C30" sqref="C30"/>
    </sheetView>
  </sheetViews>
  <sheetFormatPr defaultRowHeight="12.75" x14ac:dyDescent="0.2"/>
  <cols>
    <col min="1" max="1" width="5" style="1" customWidth="1"/>
    <col min="2" max="2" width="49.140625" style="1" customWidth="1"/>
    <col min="3" max="3" width="16.5703125" style="1" customWidth="1"/>
    <col min="4" max="16384" width="9.140625" style="1"/>
  </cols>
  <sheetData>
    <row r="2" spans="1:3" s="6" customFormat="1" ht="27" customHeight="1" x14ac:dyDescent="0.2">
      <c r="A2" s="27" t="s">
        <v>10</v>
      </c>
      <c r="B2" s="27"/>
      <c r="C2" s="27"/>
    </row>
    <row r="3" spans="1:3" x14ac:dyDescent="0.2">
      <c r="C3" s="2" t="s">
        <v>3</v>
      </c>
    </row>
    <row r="4" spans="1:3" ht="37.5" customHeight="1" x14ac:dyDescent="0.2">
      <c r="A4" s="8" t="s">
        <v>5</v>
      </c>
      <c r="B4" s="8" t="s">
        <v>7</v>
      </c>
      <c r="C4" s="8" t="s">
        <v>4</v>
      </c>
    </row>
    <row r="5" spans="1:3" ht="24.75" customHeight="1" x14ac:dyDescent="0.2">
      <c r="A5" s="3">
        <v>1</v>
      </c>
      <c r="B5" s="10" t="s">
        <v>1</v>
      </c>
      <c r="C5" s="4">
        <v>560519.37</v>
      </c>
    </row>
    <row r="6" spans="1:3" ht="30.75" customHeight="1" x14ac:dyDescent="0.2">
      <c r="A6" s="7">
        <v>2</v>
      </c>
      <c r="B6" s="11" t="s">
        <v>2</v>
      </c>
      <c r="C6" s="4">
        <v>607969.91</v>
      </c>
    </row>
    <row r="7" spans="1:3" ht="24.75" customHeight="1" x14ac:dyDescent="0.2">
      <c r="A7" s="7">
        <v>3</v>
      </c>
      <c r="B7" s="11" t="s">
        <v>6</v>
      </c>
      <c r="C7" s="4">
        <v>814952.98744505947</v>
      </c>
    </row>
    <row r="8" spans="1:3" ht="20.25" customHeight="1" x14ac:dyDescent="0.2">
      <c r="A8" s="3">
        <v>4</v>
      </c>
      <c r="B8" s="9" t="s">
        <v>0</v>
      </c>
      <c r="C8" s="4">
        <v>743584.85</v>
      </c>
    </row>
    <row r="9" spans="1:3" ht="23.25" customHeight="1" x14ac:dyDescent="0.2">
      <c r="A9" s="7">
        <v>5</v>
      </c>
      <c r="B9" s="11" t="s">
        <v>8</v>
      </c>
      <c r="C9" s="4">
        <v>7164131.7700000005</v>
      </c>
    </row>
    <row r="10" spans="1:3" ht="22.5" customHeight="1" x14ac:dyDescent="0.2">
      <c r="A10" s="7">
        <v>6</v>
      </c>
      <c r="B10" s="11" t="s">
        <v>9</v>
      </c>
      <c r="C10" s="4">
        <v>41136141.390000008</v>
      </c>
    </row>
    <row r="11" spans="1:3" ht="17.25" customHeight="1" x14ac:dyDescent="0.2">
      <c r="A11" s="28" t="s">
        <v>4</v>
      </c>
      <c r="B11" s="29"/>
      <c r="C11" s="5">
        <f>SUM(C5:C10)</f>
        <v>51027300.27744507</v>
      </c>
    </row>
  </sheetData>
  <mergeCells count="2">
    <mergeCell ref="A2:C2"/>
    <mergeCell ref="A11:B11"/>
  </mergeCells>
  <pageMargins left="1.49" right="0.2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5"/>
  <sheetViews>
    <sheetView tabSelected="1" workbookViewId="0">
      <selection activeCell="C11" sqref="C11"/>
    </sheetView>
  </sheetViews>
  <sheetFormatPr defaultRowHeight="12.75" x14ac:dyDescent="0.2"/>
  <cols>
    <col min="1" max="1" width="5" style="1" customWidth="1"/>
    <col min="2" max="2" width="49.140625" style="1" customWidth="1"/>
    <col min="3" max="3" width="18.7109375" style="1" bestFit="1" customWidth="1"/>
    <col min="4" max="16384" width="9.140625" style="1"/>
  </cols>
  <sheetData>
    <row r="2" spans="1:3" s="6" customFormat="1" ht="27" customHeight="1" x14ac:dyDescent="0.2">
      <c r="A2" s="27" t="s">
        <v>10</v>
      </c>
      <c r="B2" s="27"/>
      <c r="C2" s="27"/>
    </row>
    <row r="3" spans="1:3" x14ac:dyDescent="0.2">
      <c r="C3" s="2" t="s">
        <v>27</v>
      </c>
    </row>
    <row r="4" spans="1:3" ht="34.5" customHeight="1" x14ac:dyDescent="0.2">
      <c r="A4" s="8" t="s">
        <v>5</v>
      </c>
      <c r="B4" s="8" t="s">
        <v>7</v>
      </c>
      <c r="C4" s="8" t="s">
        <v>4</v>
      </c>
    </row>
    <row r="5" spans="1:3" ht="24.75" customHeight="1" x14ac:dyDescent="0.2">
      <c r="A5" s="7">
        <v>1</v>
      </c>
      <c r="B5" s="10" t="s">
        <v>1</v>
      </c>
      <c r="C5" s="4">
        <f>1704962309.53/1000000</f>
        <v>1704.9623095300001</v>
      </c>
    </row>
    <row r="6" spans="1:3" ht="30.75" customHeight="1" x14ac:dyDescent="0.2">
      <c r="A6" s="7">
        <v>2</v>
      </c>
      <c r="B6" s="11" t="s">
        <v>2</v>
      </c>
      <c r="C6" s="4">
        <f>1892043649.84/1000000</f>
        <v>1892.0436498399999</v>
      </c>
    </row>
    <row r="7" spans="1:3" ht="20.25" customHeight="1" x14ac:dyDescent="0.2">
      <c r="A7" s="7">
        <v>3</v>
      </c>
      <c r="B7" s="9" t="s">
        <v>25</v>
      </c>
      <c r="C7" s="4">
        <f>2390240244.93/1000000</f>
        <v>2390.2402449299998</v>
      </c>
    </row>
    <row r="8" spans="1:3" ht="22.5" customHeight="1" x14ac:dyDescent="0.2">
      <c r="A8" s="30">
        <v>4</v>
      </c>
      <c r="B8" s="11" t="s">
        <v>9</v>
      </c>
      <c r="C8" s="4">
        <f>160996054219.67/1000000</f>
        <v>160996.05421967001</v>
      </c>
    </row>
    <row r="9" spans="1:3" ht="30.75" customHeight="1" x14ac:dyDescent="0.2">
      <c r="A9" s="31"/>
      <c r="B9" s="11" t="s">
        <v>26</v>
      </c>
      <c r="C9" s="4">
        <f>23915875523.88/1000000</f>
        <v>23915.87552388</v>
      </c>
    </row>
    <row r="10" spans="1:3" ht="17.25" customHeight="1" x14ac:dyDescent="0.2">
      <c r="A10" s="28" t="s">
        <v>4</v>
      </c>
      <c r="B10" s="29"/>
      <c r="C10" s="5">
        <f>C5+C6+C7+C8</f>
        <v>166983.30042397001</v>
      </c>
    </row>
    <row r="11" spans="1:3" ht="17.25" customHeight="1" x14ac:dyDescent="0.2">
      <c r="A11" s="17"/>
      <c r="B11" s="17"/>
      <c r="C11" s="13"/>
    </row>
    <row r="12" spans="1:3" ht="17.25" customHeight="1" x14ac:dyDescent="0.2">
      <c r="A12" s="17"/>
      <c r="B12" s="17"/>
      <c r="C12" s="13"/>
    </row>
    <row r="13" spans="1:3" x14ac:dyDescent="0.2">
      <c r="B13" s="18"/>
      <c r="C13" s="13"/>
    </row>
    <row r="14" spans="1:3" x14ac:dyDescent="0.2">
      <c r="C14" s="14"/>
    </row>
    <row r="15" spans="1:3" x14ac:dyDescent="0.2">
      <c r="C15" s="13"/>
    </row>
    <row r="16" spans="1:3" x14ac:dyDescent="0.2">
      <c r="C16" s="16"/>
    </row>
    <row r="17" spans="2:3" x14ac:dyDescent="0.2">
      <c r="C17" s="13"/>
    </row>
    <row r="18" spans="2:3" x14ac:dyDescent="0.2">
      <c r="B18" s="14"/>
      <c r="C18" s="13"/>
    </row>
    <row r="19" spans="2:3" x14ac:dyDescent="0.2">
      <c r="B19" s="14"/>
      <c r="C19" s="13"/>
    </row>
    <row r="20" spans="2:3" x14ac:dyDescent="0.2">
      <c r="B20" s="14"/>
      <c r="C20" s="14"/>
    </row>
    <row r="21" spans="2:3" x14ac:dyDescent="0.2">
      <c r="C21" s="13"/>
    </row>
    <row r="22" spans="2:3" x14ac:dyDescent="0.2">
      <c r="B22" s="14"/>
      <c r="C22" s="13"/>
    </row>
    <row r="23" spans="2:3" x14ac:dyDescent="0.2">
      <c r="B23" s="14"/>
      <c r="C23" s="13"/>
    </row>
    <row r="24" spans="2:3" x14ac:dyDescent="0.2">
      <c r="B24" s="14"/>
      <c r="C24" s="13"/>
    </row>
    <row r="25" spans="2:3" x14ac:dyDescent="0.2">
      <c r="B25" s="14"/>
      <c r="C25" s="13"/>
    </row>
    <row r="26" spans="2:3" x14ac:dyDescent="0.2">
      <c r="B26" s="14"/>
      <c r="C26" s="13"/>
    </row>
    <row r="27" spans="2:3" x14ac:dyDescent="0.2">
      <c r="B27" s="14"/>
      <c r="C27" s="13"/>
    </row>
    <row r="28" spans="2:3" x14ac:dyDescent="0.2">
      <c r="B28" s="14"/>
      <c r="C28" s="13"/>
    </row>
    <row r="29" spans="2:3" x14ac:dyDescent="0.2">
      <c r="C29" s="13"/>
    </row>
    <row r="30" spans="2:3" x14ac:dyDescent="0.2">
      <c r="B30" s="14"/>
      <c r="C30" s="13"/>
    </row>
    <row r="31" spans="2:3" x14ac:dyDescent="0.2">
      <c r="B31" s="14"/>
    </row>
    <row r="32" spans="2:3" x14ac:dyDescent="0.2">
      <c r="C32" s="15"/>
    </row>
    <row r="35" spans="3:3" x14ac:dyDescent="0.2">
      <c r="C35" s="15"/>
    </row>
  </sheetData>
  <mergeCells count="3">
    <mergeCell ref="A2:C2"/>
    <mergeCell ref="A10:B10"/>
    <mergeCell ref="A8:A9"/>
  </mergeCells>
  <pageMargins left="1.34" right="0.35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9:D42"/>
  <sheetViews>
    <sheetView workbookViewId="0">
      <selection activeCell="G42" sqref="G42"/>
    </sheetView>
  </sheetViews>
  <sheetFormatPr defaultRowHeight="15" x14ac:dyDescent="0.25"/>
  <cols>
    <col min="4" max="4" width="15.42578125" bestFit="1" customWidth="1"/>
  </cols>
  <sheetData>
    <row r="9" spans="4:4" x14ac:dyDescent="0.25">
      <c r="D9" s="19">
        <v>1704962309.53</v>
      </c>
    </row>
    <row r="11" spans="4:4" x14ac:dyDescent="0.25">
      <c r="D11" s="19">
        <v>1892043649.8399999</v>
      </c>
    </row>
    <row r="14" spans="4:4" x14ac:dyDescent="0.25">
      <c r="D14" s="20"/>
    </row>
    <row r="15" spans="4:4" x14ac:dyDescent="0.25">
      <c r="D15" s="12"/>
    </row>
    <row r="16" spans="4:4" x14ac:dyDescent="0.25">
      <c r="D16" s="13"/>
    </row>
    <row r="17" spans="4:4" x14ac:dyDescent="0.25">
      <c r="D17" s="13"/>
    </row>
    <row r="18" spans="4:4" x14ac:dyDescent="0.25">
      <c r="D18" s="13"/>
    </row>
    <row r="19" spans="4:4" x14ac:dyDescent="0.25">
      <c r="D19" s="13"/>
    </row>
    <row r="20" spans="4:4" x14ac:dyDescent="0.25">
      <c r="D20" s="12"/>
    </row>
    <row r="21" spans="4:4" x14ac:dyDescent="0.25">
      <c r="D21" s="13"/>
    </row>
    <row r="22" spans="4:4" x14ac:dyDescent="0.25">
      <c r="D22" s="13"/>
    </row>
    <row r="23" spans="4:4" x14ac:dyDescent="0.25">
      <c r="D23" s="13"/>
    </row>
    <row r="24" spans="4:4" x14ac:dyDescent="0.25">
      <c r="D24" s="12"/>
    </row>
    <row r="26" spans="4:4" ht="15.75" thickBot="1" x14ac:dyDescent="0.3"/>
    <row r="27" spans="4:4" ht="15.75" thickBot="1" x14ac:dyDescent="0.3">
      <c r="D27" s="21">
        <v>281057103.16000003</v>
      </c>
    </row>
    <row r="28" spans="4:4" x14ac:dyDescent="0.25">
      <c r="D28" s="16">
        <v>317570000</v>
      </c>
    </row>
    <row r="29" spans="4:4" x14ac:dyDescent="0.25">
      <c r="D29" s="16">
        <v>450215.76</v>
      </c>
    </row>
    <row r="30" spans="4:4" x14ac:dyDescent="0.25">
      <c r="D30" s="16">
        <v>85470000</v>
      </c>
    </row>
    <row r="31" spans="4:4" x14ac:dyDescent="0.25">
      <c r="D31" s="16">
        <v>85489500</v>
      </c>
    </row>
    <row r="32" spans="4:4" x14ac:dyDescent="0.25">
      <c r="D32" s="16">
        <v>14260000</v>
      </c>
    </row>
    <row r="33" spans="4:4" x14ac:dyDescent="0.25">
      <c r="D33" s="16">
        <v>7182307.2300000004</v>
      </c>
    </row>
    <row r="34" spans="4:4" x14ac:dyDescent="0.25">
      <c r="D34" s="16">
        <v>128324250</v>
      </c>
    </row>
    <row r="35" spans="4:4" x14ac:dyDescent="0.25">
      <c r="D35" s="16">
        <v>142700000</v>
      </c>
    </row>
    <row r="36" spans="4:4" x14ac:dyDescent="0.25">
      <c r="D36" s="16">
        <v>147423000</v>
      </c>
    </row>
    <row r="37" spans="4:4" x14ac:dyDescent="0.25">
      <c r="D37" s="16">
        <v>154044000</v>
      </c>
    </row>
    <row r="38" spans="4:4" x14ac:dyDescent="0.25">
      <c r="D38" s="16">
        <v>168109679.34</v>
      </c>
    </row>
    <row r="39" spans="4:4" x14ac:dyDescent="0.25">
      <c r="D39" s="16">
        <v>136367600</v>
      </c>
    </row>
    <row r="40" spans="4:4" x14ac:dyDescent="0.25">
      <c r="D40" s="16">
        <v>8452916.1500000004</v>
      </c>
    </row>
    <row r="41" spans="4:4" x14ac:dyDescent="0.25">
      <c r="D41" s="16">
        <v>215143078.19999999</v>
      </c>
    </row>
    <row r="42" spans="4:4" x14ac:dyDescent="0.25">
      <c r="D42" s="22">
        <f>SUM(D27:D41)</f>
        <v>1892043649.8400002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7"/>
  <sheetViews>
    <sheetView workbookViewId="0">
      <selection activeCell="C26" sqref="C26"/>
    </sheetView>
  </sheetViews>
  <sheetFormatPr defaultRowHeight="15" x14ac:dyDescent="0.25"/>
  <cols>
    <col min="2" max="2" width="35.28515625" bestFit="1" customWidth="1"/>
    <col min="3" max="3" width="18.7109375" bestFit="1" customWidth="1"/>
    <col min="4" max="4" width="16.85546875" bestFit="1" customWidth="1"/>
  </cols>
  <sheetData>
    <row r="4" spans="1:4" x14ac:dyDescent="0.25">
      <c r="A4" s="1"/>
      <c r="B4" s="23" t="s">
        <v>24</v>
      </c>
      <c r="C4" s="23">
        <v>107973125</v>
      </c>
      <c r="D4" s="23"/>
    </row>
    <row r="5" spans="1:4" x14ac:dyDescent="0.25">
      <c r="A5" s="1"/>
      <c r="B5" s="25"/>
      <c r="C5" s="23">
        <v>34750735</v>
      </c>
      <c r="D5" s="23"/>
    </row>
    <row r="6" spans="1:4" x14ac:dyDescent="0.25">
      <c r="A6" s="1"/>
      <c r="B6" s="25"/>
      <c r="C6" s="23">
        <v>16611.25</v>
      </c>
      <c r="D6" s="23"/>
    </row>
    <row r="7" spans="1:4" x14ac:dyDescent="0.25">
      <c r="A7" s="1"/>
      <c r="B7" s="25"/>
      <c r="C7" s="23">
        <v>19063070.5</v>
      </c>
      <c r="D7" s="23"/>
    </row>
    <row r="8" spans="1:4" x14ac:dyDescent="0.25">
      <c r="A8" s="1"/>
      <c r="B8" s="25" t="s">
        <v>11</v>
      </c>
      <c r="C8" s="23">
        <v>34116775</v>
      </c>
      <c r="D8" s="23">
        <v>34116775</v>
      </c>
    </row>
    <row r="9" spans="1:4" x14ac:dyDescent="0.25">
      <c r="A9" s="1"/>
      <c r="B9" s="23" t="s">
        <v>12</v>
      </c>
      <c r="C9" s="23">
        <v>255443110.44</v>
      </c>
      <c r="D9" s="23">
        <v>255443110.44</v>
      </c>
    </row>
    <row r="10" spans="1:4" x14ac:dyDescent="0.25">
      <c r="A10" s="1"/>
      <c r="B10" s="23" t="s">
        <v>13</v>
      </c>
      <c r="C10" s="23">
        <v>71788467.030000001</v>
      </c>
      <c r="D10" s="23">
        <v>71788467.030000001</v>
      </c>
    </row>
    <row r="11" spans="1:4" x14ac:dyDescent="0.25">
      <c r="A11" s="1"/>
      <c r="B11" s="23" t="s">
        <v>14</v>
      </c>
      <c r="C11" s="23">
        <v>446.41</v>
      </c>
      <c r="D11" s="23">
        <v>446.41</v>
      </c>
    </row>
    <row r="12" spans="1:4" x14ac:dyDescent="0.25">
      <c r="A12" s="1"/>
      <c r="B12" s="25"/>
      <c r="C12" s="23">
        <v>4542568.43</v>
      </c>
      <c r="D12" s="23">
        <v>4542568.43</v>
      </c>
    </row>
    <row r="13" spans="1:4" x14ac:dyDescent="0.25">
      <c r="A13" s="1"/>
      <c r="B13" s="23" t="s">
        <v>15</v>
      </c>
      <c r="C13" s="23">
        <v>62119100</v>
      </c>
      <c r="D13" s="23">
        <v>62119100</v>
      </c>
    </row>
    <row r="14" spans="1:4" x14ac:dyDescent="0.25">
      <c r="A14" s="1"/>
      <c r="B14" s="23" t="s">
        <v>16</v>
      </c>
      <c r="C14" s="23">
        <v>67266017.120000005</v>
      </c>
      <c r="D14" s="23">
        <v>67266017.120000005</v>
      </c>
    </row>
    <row r="15" spans="1:4" x14ac:dyDescent="0.25">
      <c r="A15" s="1"/>
      <c r="B15" s="23" t="s">
        <v>17</v>
      </c>
      <c r="C15" s="23">
        <v>539109251.77999997</v>
      </c>
      <c r="D15" s="23">
        <v>539109251.77999997</v>
      </c>
    </row>
    <row r="16" spans="1:4" x14ac:dyDescent="0.25">
      <c r="A16" s="1"/>
      <c r="B16" s="23" t="s">
        <v>18</v>
      </c>
      <c r="C16" s="23">
        <v>15304362.779999999</v>
      </c>
      <c r="D16" s="23">
        <v>15304362.779999999</v>
      </c>
    </row>
    <row r="17" spans="1:4" x14ac:dyDescent="0.25">
      <c r="A17" s="1"/>
      <c r="B17" s="23" t="s">
        <v>19</v>
      </c>
      <c r="C17" s="23">
        <v>94601024.280000001</v>
      </c>
      <c r="D17" s="23">
        <v>94601024.280000001</v>
      </c>
    </row>
    <row r="18" spans="1:4" x14ac:dyDescent="0.25">
      <c r="A18" s="1"/>
      <c r="B18" s="23" t="s">
        <v>20</v>
      </c>
      <c r="C18" s="23">
        <v>63640000</v>
      </c>
      <c r="D18" s="23">
        <v>63640000</v>
      </c>
    </row>
    <row r="19" spans="1:4" x14ac:dyDescent="0.25">
      <c r="A19" s="1"/>
      <c r="B19" s="23" t="s">
        <v>21</v>
      </c>
      <c r="C19" s="23">
        <v>71699669.939999998</v>
      </c>
      <c r="D19" s="23">
        <v>71699669.939999998</v>
      </c>
    </row>
    <row r="20" spans="1:4" ht="15.75" thickBot="1" x14ac:dyDescent="0.3">
      <c r="A20" s="1"/>
      <c r="B20" s="25"/>
      <c r="C20" s="23">
        <v>175527010</v>
      </c>
      <c r="D20" s="23">
        <v>175527010</v>
      </c>
    </row>
    <row r="21" spans="1:4" ht="15.75" thickBot="1" x14ac:dyDescent="0.3">
      <c r="A21" s="1"/>
      <c r="B21" s="23" t="s">
        <v>22</v>
      </c>
      <c r="C21" s="23">
        <v>216467200.88999999</v>
      </c>
      <c r="D21" s="26">
        <v>216467200.88999999</v>
      </c>
    </row>
    <row r="22" spans="1:4" ht="15.75" thickBot="1" x14ac:dyDescent="0.3">
      <c r="A22" s="1"/>
      <c r="B22" s="23" t="s">
        <v>23</v>
      </c>
      <c r="C22" s="24">
        <v>488011699.07999998</v>
      </c>
      <c r="D22" s="23">
        <v>488011699.07999998</v>
      </c>
    </row>
    <row r="23" spans="1:4" x14ac:dyDescent="0.25">
      <c r="A23" s="1"/>
      <c r="B23" s="25"/>
      <c r="C23" s="25">
        <f>SUM(C4:C22)</f>
        <v>2321440244.9299998</v>
      </c>
      <c r="D23" s="23"/>
    </row>
    <row r="24" spans="1:4" x14ac:dyDescent="0.25">
      <c r="B24" s="23"/>
      <c r="C24" s="23"/>
      <c r="D24" s="23"/>
    </row>
    <row r="25" spans="1:4" x14ac:dyDescent="0.25">
      <c r="B25" s="23"/>
      <c r="C25" s="23"/>
      <c r="D25" s="23"/>
    </row>
    <row r="26" spans="1:4" x14ac:dyDescent="0.25">
      <c r="B26" s="23"/>
      <c r="C26" s="23">
        <f>2390240244.93</f>
        <v>2390240244.9299998</v>
      </c>
      <c r="D26" s="23"/>
    </row>
    <row r="27" spans="1:4" x14ac:dyDescent="0.25">
      <c r="B27" s="23"/>
      <c r="C27" s="23">
        <f>C26-C23</f>
        <v>68800000</v>
      </c>
      <c r="D27" s="23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ам.доллар</vt:lpstr>
      <vt:lpstr>Төгрөг</vt:lpstr>
      <vt:lpstr>Sheet3</vt:lpstr>
      <vt:lpstr>ТЗ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Narantsetseg Ms. Chuluunbaatar</dc:creator>
  <cp:lastModifiedBy>Bilguun Mr. Dashdondov</cp:lastModifiedBy>
  <cp:lastPrinted>2023-04-05T07:19:34Z</cp:lastPrinted>
  <dcterms:created xsi:type="dcterms:W3CDTF">2023-02-08T06:29:22Z</dcterms:created>
  <dcterms:modified xsi:type="dcterms:W3CDTF">2023-04-06T00:09:16Z</dcterms:modified>
</cp:coreProperties>
</file>